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1" sheetId="1" r:id="rId1"/>
    <sheet name="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8" i="2"/>
  <c r="G20" i="2"/>
  <c r="G19" i="2"/>
  <c r="G11" i="2"/>
  <c r="G10" i="2"/>
  <c r="G9" i="2"/>
  <c r="G8" i="2"/>
  <c r="H8" i="1" l="1"/>
  <c r="H9" i="1"/>
  <c r="H10" i="1"/>
  <c r="H7" i="1"/>
  <c r="G8" i="1"/>
  <c r="G9" i="1"/>
  <c r="G10" i="1"/>
  <c r="G7" i="1"/>
  <c r="F8" i="1"/>
  <c r="F9" i="1"/>
  <c r="F10" i="1"/>
  <c r="F7" i="1"/>
  <c r="F17" i="1"/>
  <c r="F18" i="1"/>
  <c r="F19" i="1"/>
  <c r="F20" i="1"/>
  <c r="F21" i="1"/>
  <c r="F22" i="1"/>
  <c r="F23" i="1"/>
  <c r="F24" i="1"/>
  <c r="F25" i="1"/>
  <c r="F26" i="1"/>
  <c r="F16" i="1"/>
</calcChain>
</file>

<file path=xl/sharedStrings.xml><?xml version="1.0" encoding="utf-8"?>
<sst xmlns="http://schemas.openxmlformats.org/spreadsheetml/2006/main" count="99" uniqueCount="66">
  <si>
    <t>Наименование котегории объектов</t>
  </si>
  <si>
    <t>Многоквартирные жилые дома</t>
  </si>
  <si>
    <t>1 проживающий</t>
  </si>
  <si>
    <t>Индивидуальные жилые дома</t>
  </si>
  <si>
    <t>Общежития</t>
  </si>
  <si>
    <t>1 место</t>
  </si>
  <si>
    <t>Специализированные дома для ветеранов, инвалидов</t>
  </si>
  <si>
    <t>1 м2 общей площади</t>
  </si>
  <si>
    <t>Автомастерские, СТО</t>
  </si>
  <si>
    <t>1 машино-место</t>
  </si>
  <si>
    <t>Кафе, рестораны, бары, закусочные, столовые</t>
  </si>
  <si>
    <t>Гостиницы</t>
  </si>
  <si>
    <t>Аптеки</t>
  </si>
  <si>
    <t>Бани, сауны</t>
  </si>
  <si>
    <t>Тариф (руб./м3)*</t>
  </si>
  <si>
    <t>Норматив накопления ТКО (куб.м/мес.)**</t>
  </si>
  <si>
    <t>Расчетная единица</t>
  </si>
  <si>
    <t>Обращение  с твердыми коммунальными услугами по объектам общественного назначения.</t>
  </si>
  <si>
    <t>Начислена плата за одну расчетную единицу в  месяц. (руб.)****</t>
  </si>
  <si>
    <t>Начислена плата граждан на:</t>
  </si>
  <si>
    <t>Продовольственный, промтоварный магазины, павильон, палатка, киоск, лоток</t>
  </si>
  <si>
    <t>Автомойка</t>
  </si>
  <si>
    <t>Автозаправочные станции</t>
  </si>
  <si>
    <t>Парикмахерские, косметические салоны, салоны красоты</t>
  </si>
  <si>
    <t>Мастерская по ремонту обуви, ключей, часов и пр.</t>
  </si>
  <si>
    <t>** Приказ №52 от 20.06.2018 Об утверждении нормативов накопления твердых отходов на территории ЕАО;</t>
  </si>
  <si>
    <t>* Приказ №7/6-П от 17.06.2021  Об установлении предельных единых тарифов для ООО «Дом-Строй» на услугу регионального оператора по обращению с твердыми коммунальными отходами на территории Еврейской автономной области на 2021 год;</t>
  </si>
  <si>
    <t>*** Расчет производится так: Норматив накопления ТКО (куб.м/мес.) х Тариф (руб./м3) х количество граждан , постоянно и временно проживающих (количество мест);</t>
  </si>
  <si>
    <t>****Расчет производится так: Норматив накопления ТКО (куб.м/мес.)  х  Тариф (руб./м3)  х  на количество мест (или размер общей  площади)</t>
  </si>
  <si>
    <t>Стоимость (плата) за услуги по обращению  с твердыми коммунальными отходами на территории ЕАО, оказываемые региональным оператором ООО "Дом-Строй"</t>
  </si>
  <si>
    <t xml:space="preserve"> 1 проживающего за один месяц. (руб.)***</t>
  </si>
  <si>
    <t xml:space="preserve"> 2 проживающих за один месяц. (руб.)***</t>
  </si>
  <si>
    <t xml:space="preserve"> 3 проживающих за один месяц. (руб.)***</t>
  </si>
  <si>
    <t>Клубы, кинотеатры, концертный зал</t>
  </si>
  <si>
    <t>Дошкольные и учебные заведения:</t>
  </si>
  <si>
    <t>1.1</t>
  </si>
  <si>
    <t>Дошкольное образовательное учреждение</t>
  </si>
  <si>
    <t>(1 ребенок)</t>
  </si>
  <si>
    <t>Общеобразовательное учреждение</t>
  </si>
  <si>
    <t>1.2</t>
  </si>
  <si>
    <t>(1 учащийся)</t>
  </si>
  <si>
    <t>Учреждение начального и среднего профессионального образования, высшего профессионального и послевузовского образования или иное учреждение, осуществляющее образовательный процесс</t>
  </si>
  <si>
    <t>1.3</t>
  </si>
  <si>
    <t>Детские дома, интернаты</t>
  </si>
  <si>
    <t>1.4</t>
  </si>
  <si>
    <t>(1 место)</t>
  </si>
  <si>
    <t>Культурно-развлекательные, спортивные учреждения:</t>
  </si>
  <si>
    <t>2</t>
  </si>
  <si>
    <t>2.1</t>
  </si>
  <si>
    <t>Клубы, кинотеатры, концертные залы, театры</t>
  </si>
  <si>
    <t>Библиотеки, архивы</t>
  </si>
  <si>
    <t>2.2</t>
  </si>
  <si>
    <t>Выставочные залы, музеи</t>
  </si>
  <si>
    <t>2.3</t>
  </si>
  <si>
    <t>(1 м2 общей площади)</t>
  </si>
  <si>
    <t>2.4</t>
  </si>
  <si>
    <t>Спортивные арены, стадионы</t>
  </si>
  <si>
    <t>Медицинские и аптечные организации:</t>
  </si>
  <si>
    <t>3</t>
  </si>
  <si>
    <t>3.1</t>
  </si>
  <si>
    <t>Поликлиники</t>
  </si>
  <si>
    <t>Больницы, санатории, пансионаты и прочие лечебно-профилактические учреждения</t>
  </si>
  <si>
    <t>3.2</t>
  </si>
  <si>
    <t>3.3</t>
  </si>
  <si>
    <t>Начислена плата за одну расчетную единицу в  месяц. (руб.)***</t>
  </si>
  <si>
    <t>***Расчет производится так: Норматив накопления ТКО (куб.м/мес.)  х  Тариф (руб./м3)  х  на количество мест (или размер общей  площади)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</si>
</sst>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/>
    <xf numFmtId="0" fontId="7" fillId="0" borderId="5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tabSelected="1" topLeftCell="A6" workbookViewId="0">
      <selection activeCell="J21" sqref="J21"/>
    </sheetView>
  </sheetViews>
  <sheetFormatPr defaultRowHeight="15" x14ac:dyDescent="0.25"/>
  <cols>
    <col min="2" max="2" width="26.5703125" style="1" customWidth="1"/>
    <col min="3" max="4" width="16" customWidth="1"/>
    <col min="5" max="5" width="14.85546875" customWidth="1"/>
    <col min="6" max="6" width="17.140625" style="2" customWidth="1"/>
    <col min="7" max="8" width="17.140625" customWidth="1"/>
  </cols>
  <sheetData>
    <row r="2" spans="1:8" ht="6.75" customHeight="1" x14ac:dyDescent="0.25"/>
    <row r="3" spans="1:8" ht="32.25" customHeight="1" x14ac:dyDescent="0.25">
      <c r="B3" s="25" t="s">
        <v>29</v>
      </c>
      <c r="C3" s="26"/>
      <c r="D3" s="26"/>
      <c r="E3" s="26"/>
      <c r="F3" s="26"/>
      <c r="G3" s="26"/>
      <c r="H3" s="26"/>
    </row>
    <row r="4" spans="1:8" ht="17.25" customHeight="1" x14ac:dyDescent="0.25">
      <c r="B4" s="34" t="s">
        <v>0</v>
      </c>
      <c r="C4" s="34" t="s">
        <v>16</v>
      </c>
      <c r="D4" s="34" t="s">
        <v>15</v>
      </c>
      <c r="E4" s="34" t="s">
        <v>14</v>
      </c>
      <c r="F4" s="27" t="s">
        <v>19</v>
      </c>
      <c r="G4" s="27" t="s">
        <v>18</v>
      </c>
      <c r="H4" s="27" t="s">
        <v>18</v>
      </c>
    </row>
    <row r="5" spans="1:8" ht="55.5" customHeight="1" x14ac:dyDescent="0.25">
      <c r="B5" s="35"/>
      <c r="C5" s="35"/>
      <c r="D5" s="35"/>
      <c r="E5" s="35"/>
      <c r="F5" s="8" t="s">
        <v>30</v>
      </c>
      <c r="G5" s="8" t="s">
        <v>31</v>
      </c>
      <c r="H5" s="8" t="s">
        <v>32</v>
      </c>
    </row>
    <row r="6" spans="1:8" x14ac:dyDescent="0.25">
      <c r="B6" s="7">
        <v>1</v>
      </c>
      <c r="C6" s="9">
        <v>2</v>
      </c>
      <c r="D6" s="9">
        <v>3</v>
      </c>
      <c r="E6" s="9">
        <v>4</v>
      </c>
      <c r="F6" s="10">
        <v>5</v>
      </c>
      <c r="G6" s="9">
        <v>6</v>
      </c>
      <c r="H6" s="11">
        <v>7</v>
      </c>
    </row>
    <row r="7" spans="1:8" x14ac:dyDescent="0.25">
      <c r="B7" s="12" t="s">
        <v>1</v>
      </c>
      <c r="C7" s="13" t="s">
        <v>2</v>
      </c>
      <c r="D7" s="9">
        <v>6.0999999999999999E-2</v>
      </c>
      <c r="E7" s="9">
        <v>898.77</v>
      </c>
      <c r="F7" s="14">
        <f>D7*E7</f>
        <v>54.82497</v>
      </c>
      <c r="G7" s="14">
        <f>D7*E7*2</f>
        <v>109.64994</v>
      </c>
      <c r="H7" s="14">
        <f>F7*3</f>
        <v>164.47490999999999</v>
      </c>
    </row>
    <row r="8" spans="1:8" x14ac:dyDescent="0.25">
      <c r="B8" s="12" t="s">
        <v>3</v>
      </c>
      <c r="C8" s="13" t="s">
        <v>2</v>
      </c>
      <c r="D8" s="9">
        <v>7.0000000000000007E-2</v>
      </c>
      <c r="E8" s="9">
        <v>898.77</v>
      </c>
      <c r="F8" s="14">
        <f t="shared" ref="F8:F10" si="0">D8*E8</f>
        <v>62.913900000000005</v>
      </c>
      <c r="G8" s="14">
        <f t="shared" ref="G8:G10" si="1">D8*E8*2</f>
        <v>125.82780000000001</v>
      </c>
      <c r="H8" s="14">
        <f t="shared" ref="H8:H10" si="2">F8*3</f>
        <v>188.74170000000001</v>
      </c>
    </row>
    <row r="9" spans="1:8" x14ac:dyDescent="0.25">
      <c r="B9" s="12" t="s">
        <v>4</v>
      </c>
      <c r="C9" s="15" t="s">
        <v>5</v>
      </c>
      <c r="D9" s="9">
        <v>2.8000000000000001E-2</v>
      </c>
      <c r="E9" s="9">
        <v>898.77</v>
      </c>
      <c r="F9" s="14">
        <f t="shared" si="0"/>
        <v>25.165559999999999</v>
      </c>
      <c r="G9" s="14">
        <f t="shared" si="1"/>
        <v>50.331119999999999</v>
      </c>
      <c r="H9" s="14">
        <f t="shared" si="2"/>
        <v>75.496679999999998</v>
      </c>
    </row>
    <row r="10" spans="1:8" ht="26.25" x14ac:dyDescent="0.25">
      <c r="A10" s="3"/>
      <c r="B10" s="12" t="s">
        <v>6</v>
      </c>
      <c r="C10" s="16" t="s">
        <v>5</v>
      </c>
      <c r="D10" s="9">
        <v>1E-3</v>
      </c>
      <c r="E10" s="9">
        <v>898.77</v>
      </c>
      <c r="F10" s="14">
        <f t="shared" si="0"/>
        <v>0.89876999999999996</v>
      </c>
      <c r="G10" s="14">
        <f t="shared" si="1"/>
        <v>1.7975399999999999</v>
      </c>
      <c r="H10" s="14">
        <f t="shared" si="2"/>
        <v>2.69631</v>
      </c>
    </row>
    <row r="11" spans="1:8" ht="9.75" customHeight="1" x14ac:dyDescent="0.25">
      <c r="A11" s="3"/>
      <c r="B11" s="20"/>
      <c r="C11" s="21"/>
      <c r="D11" s="22"/>
      <c r="E11" s="22"/>
      <c r="F11" s="23"/>
      <c r="G11" s="23"/>
      <c r="H11" s="23"/>
    </row>
    <row r="12" spans="1:8" ht="15.75" x14ac:dyDescent="0.25">
      <c r="A12" s="3"/>
      <c r="B12" s="32" t="s">
        <v>17</v>
      </c>
      <c r="C12" s="33"/>
      <c r="D12" s="33"/>
      <c r="E12" s="33"/>
      <c r="F12" s="33"/>
      <c r="G12" s="33"/>
      <c r="H12" s="33"/>
    </row>
    <row r="13" spans="1:8" ht="10.5" customHeight="1" x14ac:dyDescent="0.25">
      <c r="B13" s="18"/>
      <c r="C13" s="3"/>
      <c r="D13" s="3"/>
      <c r="E13" s="3"/>
      <c r="F13" s="19"/>
      <c r="G13" s="3"/>
      <c r="H13" s="3"/>
    </row>
    <row r="14" spans="1:8" ht="51" x14ac:dyDescent="0.25">
      <c r="B14" s="7" t="s">
        <v>0</v>
      </c>
      <c r="C14" s="7" t="s">
        <v>16</v>
      </c>
      <c r="D14" s="7" t="s">
        <v>15</v>
      </c>
      <c r="E14" s="7" t="s">
        <v>14</v>
      </c>
      <c r="F14" s="8" t="s">
        <v>18</v>
      </c>
      <c r="G14" s="6"/>
      <c r="H14" s="6"/>
    </row>
    <row r="15" spans="1:8" x14ac:dyDescent="0.25">
      <c r="B15" s="7">
        <v>1</v>
      </c>
      <c r="C15" s="9">
        <v>2</v>
      </c>
      <c r="D15" s="9">
        <v>3</v>
      </c>
      <c r="E15" s="9">
        <v>4</v>
      </c>
      <c r="F15" s="10">
        <v>5</v>
      </c>
      <c r="G15" s="5"/>
      <c r="H15" s="4"/>
    </row>
    <row r="16" spans="1:8" ht="38.25" x14ac:dyDescent="0.25">
      <c r="B16" s="17" t="s">
        <v>20</v>
      </c>
      <c r="C16" s="16" t="s">
        <v>7</v>
      </c>
      <c r="D16" s="9">
        <v>5.0000000000000001E-3</v>
      </c>
      <c r="E16" s="9">
        <v>898.77</v>
      </c>
      <c r="F16" s="14">
        <f>D16*E16</f>
        <v>4.4938500000000001</v>
      </c>
      <c r="G16" s="4"/>
      <c r="H16" s="4"/>
    </row>
    <row r="17" spans="2:8" ht="25.5" x14ac:dyDescent="0.25">
      <c r="B17" s="17" t="s">
        <v>24</v>
      </c>
      <c r="C17" s="16" t="s">
        <v>7</v>
      </c>
      <c r="D17" s="9">
        <v>1E-3</v>
      </c>
      <c r="E17" s="9">
        <v>898.77</v>
      </c>
      <c r="F17" s="14">
        <f t="shared" ref="F17:F26" si="3">D17*E17</f>
        <v>0.89876999999999996</v>
      </c>
      <c r="G17" s="4"/>
      <c r="H17" s="4"/>
    </row>
    <row r="18" spans="2:8" x14ac:dyDescent="0.25">
      <c r="B18" s="16" t="s">
        <v>8</v>
      </c>
      <c r="C18" s="16" t="s">
        <v>9</v>
      </c>
      <c r="D18" s="9">
        <v>7.0000000000000001E-3</v>
      </c>
      <c r="E18" s="9">
        <v>898.77</v>
      </c>
      <c r="F18" s="14">
        <f t="shared" si="3"/>
        <v>6.2913899999999998</v>
      </c>
      <c r="G18" s="4"/>
      <c r="H18" s="4"/>
    </row>
    <row r="19" spans="2:8" x14ac:dyDescent="0.25">
      <c r="B19" s="16" t="s">
        <v>21</v>
      </c>
      <c r="C19" s="16" t="s">
        <v>9</v>
      </c>
      <c r="D19" s="9">
        <v>0.01</v>
      </c>
      <c r="E19" s="9">
        <v>898.77</v>
      </c>
      <c r="F19" s="14">
        <f t="shared" si="3"/>
        <v>8.9877000000000002</v>
      </c>
      <c r="G19" s="4"/>
      <c r="H19" s="4"/>
    </row>
    <row r="20" spans="2:8" x14ac:dyDescent="0.25">
      <c r="B20" s="16" t="s">
        <v>22</v>
      </c>
      <c r="C20" s="16" t="s">
        <v>9</v>
      </c>
      <c r="D20" s="9">
        <v>3.0000000000000001E-3</v>
      </c>
      <c r="E20" s="9">
        <v>898.77</v>
      </c>
      <c r="F20" s="14">
        <f t="shared" si="3"/>
        <v>2.69631</v>
      </c>
      <c r="G20" s="4"/>
      <c r="H20" s="4"/>
    </row>
    <row r="21" spans="2:8" ht="26.25" x14ac:dyDescent="0.25">
      <c r="B21" s="12" t="s">
        <v>10</v>
      </c>
      <c r="C21" s="16" t="s">
        <v>5</v>
      </c>
      <c r="D21" s="9">
        <v>5.3999999999999999E-2</v>
      </c>
      <c r="E21" s="9">
        <v>898.77</v>
      </c>
      <c r="F21" s="14">
        <f t="shared" si="3"/>
        <v>48.533580000000001</v>
      </c>
      <c r="G21" s="4"/>
      <c r="H21" s="4"/>
    </row>
    <row r="22" spans="2:8" ht="26.25" customHeight="1" x14ac:dyDescent="0.25">
      <c r="B22" s="12" t="s">
        <v>33</v>
      </c>
      <c r="C22" s="16" t="s">
        <v>5</v>
      </c>
      <c r="D22" s="9">
        <v>6.0000000000000001E-3</v>
      </c>
      <c r="E22" s="9">
        <v>898.77</v>
      </c>
      <c r="F22" s="14">
        <f t="shared" si="3"/>
        <v>5.39262</v>
      </c>
      <c r="G22" s="4"/>
      <c r="H22" s="4"/>
    </row>
    <row r="23" spans="2:8" x14ac:dyDescent="0.25">
      <c r="B23" s="12" t="s">
        <v>11</v>
      </c>
      <c r="C23" s="12" t="s">
        <v>5</v>
      </c>
      <c r="D23" s="9">
        <v>0.11600000000000001</v>
      </c>
      <c r="E23" s="9">
        <v>898.77</v>
      </c>
      <c r="F23" s="14">
        <f t="shared" si="3"/>
        <v>104.25732000000001</v>
      </c>
      <c r="G23" s="4"/>
      <c r="H23" s="4"/>
    </row>
    <row r="24" spans="2:8" x14ac:dyDescent="0.25">
      <c r="B24" s="12" t="s">
        <v>13</v>
      </c>
      <c r="C24" s="12" t="s">
        <v>5</v>
      </c>
      <c r="D24" s="9">
        <v>4.4999999999999998E-2</v>
      </c>
      <c r="E24" s="9">
        <v>898.77</v>
      </c>
      <c r="F24" s="14">
        <f t="shared" si="3"/>
        <v>40.444649999999996</v>
      </c>
      <c r="G24" s="4"/>
      <c r="H24" s="4"/>
    </row>
    <row r="25" spans="2:8" ht="39" x14ac:dyDescent="0.25">
      <c r="B25" s="12" t="s">
        <v>23</v>
      </c>
      <c r="C25" s="12" t="s">
        <v>7</v>
      </c>
      <c r="D25" s="9">
        <v>4.0000000000000001E-3</v>
      </c>
      <c r="E25" s="9">
        <v>898.77</v>
      </c>
      <c r="F25" s="14">
        <f t="shared" si="3"/>
        <v>3.5950799999999998</v>
      </c>
      <c r="G25" s="4"/>
      <c r="H25" s="4"/>
    </row>
    <row r="26" spans="2:8" ht="27.75" customHeight="1" x14ac:dyDescent="0.25">
      <c r="B26" s="16" t="s">
        <v>12</v>
      </c>
      <c r="C26" s="12" t="s">
        <v>7</v>
      </c>
      <c r="D26" s="9">
        <v>5.0000000000000001E-3</v>
      </c>
      <c r="E26" s="9">
        <v>898.77</v>
      </c>
      <c r="F26" s="14">
        <f t="shared" si="3"/>
        <v>4.4938500000000001</v>
      </c>
      <c r="G26" s="4"/>
      <c r="H26" s="4"/>
    </row>
    <row r="27" spans="2:8" ht="24" customHeight="1" x14ac:dyDescent="0.25">
      <c r="B27" s="28" t="s">
        <v>26</v>
      </c>
      <c r="C27" s="28"/>
      <c r="D27" s="28"/>
      <c r="E27" s="28"/>
      <c r="F27" s="28"/>
      <c r="G27" s="29"/>
      <c r="H27" s="29"/>
    </row>
    <row r="28" spans="2:8" ht="15" customHeight="1" x14ac:dyDescent="0.25">
      <c r="B28" s="30" t="s">
        <v>25</v>
      </c>
      <c r="C28" s="31"/>
      <c r="D28" s="31"/>
      <c r="E28" s="31"/>
      <c r="F28" s="31"/>
      <c r="G28" s="31"/>
      <c r="H28" s="31"/>
    </row>
    <row r="29" spans="2:8" ht="14.25" customHeight="1" x14ac:dyDescent="0.25">
      <c r="B29" s="30" t="s">
        <v>27</v>
      </c>
      <c r="C29" s="30"/>
      <c r="D29" s="30"/>
      <c r="E29" s="30"/>
      <c r="F29" s="30"/>
      <c r="G29" s="30"/>
      <c r="H29" s="30"/>
    </row>
    <row r="30" spans="2:8" x14ac:dyDescent="0.25">
      <c r="B30" s="30" t="s">
        <v>28</v>
      </c>
      <c r="C30" s="31"/>
      <c r="D30" s="31"/>
      <c r="E30" s="31"/>
      <c r="F30" s="31"/>
      <c r="G30" s="31"/>
      <c r="H30" s="31"/>
    </row>
  </sheetData>
  <mergeCells count="11">
    <mergeCell ref="B27:H27"/>
    <mergeCell ref="B28:H28"/>
    <mergeCell ref="B29:H29"/>
    <mergeCell ref="B12:H12"/>
    <mergeCell ref="B30:H30"/>
    <mergeCell ref="B3:H3"/>
    <mergeCell ref="B4:B5"/>
    <mergeCell ref="C4:C5"/>
    <mergeCell ref="D4:D5"/>
    <mergeCell ref="E4:E5"/>
    <mergeCell ref="F4:H4"/>
  </mergeCells>
  <pageMargins left="0.11811023622047245" right="0.11811023622047245" top="0.15748031496062992" bottom="0.15748031496062992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workbookViewId="0">
      <selection activeCell="D31" sqref="D31"/>
    </sheetView>
  </sheetViews>
  <sheetFormatPr defaultRowHeight="15" x14ac:dyDescent="0.25"/>
  <cols>
    <col min="1" max="1" width="8.85546875" customWidth="1"/>
    <col min="2" max="2" width="5.5703125" style="44" customWidth="1"/>
    <col min="3" max="3" width="29.140625" style="42" customWidth="1"/>
    <col min="4" max="4" width="18.7109375" style="42" customWidth="1"/>
    <col min="5" max="7" width="16.85546875" style="42" customWidth="1"/>
  </cols>
  <sheetData>
    <row r="2" spans="2:9" ht="36.75" customHeight="1" x14ac:dyDescent="0.25">
      <c r="B2" s="38" t="s">
        <v>29</v>
      </c>
      <c r="C2" s="38"/>
      <c r="D2" s="38"/>
      <c r="E2" s="38"/>
      <c r="F2" s="38"/>
      <c r="G2" s="38"/>
    </row>
    <row r="5" spans="2:9" ht="50.25" customHeight="1" x14ac:dyDescent="0.25">
      <c r="B5" s="39"/>
      <c r="C5" s="7" t="s">
        <v>0</v>
      </c>
      <c r="D5" s="7" t="s">
        <v>16</v>
      </c>
      <c r="E5" s="7" t="s">
        <v>15</v>
      </c>
      <c r="F5" s="7" t="s">
        <v>14</v>
      </c>
      <c r="G5" s="8" t="s">
        <v>64</v>
      </c>
      <c r="H5" s="6"/>
      <c r="I5" s="6"/>
    </row>
    <row r="6" spans="2:9" x14ac:dyDescent="0.25">
      <c r="B6" s="39"/>
      <c r="C6" s="7">
        <v>1</v>
      </c>
      <c r="D6" s="9">
        <v>2</v>
      </c>
      <c r="E6" s="9">
        <v>3</v>
      </c>
      <c r="F6" s="9">
        <v>4</v>
      </c>
      <c r="G6" s="10">
        <v>5</v>
      </c>
      <c r="H6" s="5"/>
      <c r="I6" s="4"/>
    </row>
    <row r="7" spans="2:9" ht="15" customHeight="1" x14ac:dyDescent="0.25">
      <c r="B7" s="39">
        <v>1</v>
      </c>
      <c r="C7" s="36" t="s">
        <v>34</v>
      </c>
      <c r="D7" s="40"/>
      <c r="E7" s="9"/>
      <c r="F7" s="9"/>
      <c r="G7" s="10"/>
      <c r="H7" s="5"/>
      <c r="I7" s="4"/>
    </row>
    <row r="8" spans="2:9" ht="25.5" customHeight="1" x14ac:dyDescent="0.25">
      <c r="B8" s="39" t="s">
        <v>35</v>
      </c>
      <c r="C8" s="17" t="s">
        <v>36</v>
      </c>
      <c r="D8" s="16" t="s">
        <v>37</v>
      </c>
      <c r="E8" s="9">
        <v>1.9E-2</v>
      </c>
      <c r="F8" s="9">
        <v>898.77</v>
      </c>
      <c r="G8" s="14">
        <f>E8*F8</f>
        <v>17.076629999999998</v>
      </c>
      <c r="H8" s="4"/>
      <c r="I8" s="4"/>
    </row>
    <row r="9" spans="2:9" ht="20.25" customHeight="1" x14ac:dyDescent="0.25">
      <c r="B9" s="39" t="s">
        <v>39</v>
      </c>
      <c r="C9" s="17" t="s">
        <v>38</v>
      </c>
      <c r="D9" s="16" t="s">
        <v>40</v>
      </c>
      <c r="E9" s="9">
        <v>1E-4</v>
      </c>
      <c r="F9" s="9">
        <v>898.77</v>
      </c>
      <c r="G9" s="14">
        <f t="shared" ref="G9:G20" si="0">E9*F9</f>
        <v>8.9876999999999999E-2</v>
      </c>
      <c r="H9" s="4"/>
      <c r="I9" s="4"/>
    </row>
    <row r="10" spans="2:9" ht="105" customHeight="1" x14ac:dyDescent="0.25">
      <c r="B10" s="39" t="s">
        <v>42</v>
      </c>
      <c r="C10" s="16" t="s">
        <v>41</v>
      </c>
      <c r="D10" s="16" t="s">
        <v>40</v>
      </c>
      <c r="E10" s="9">
        <v>6.0000000000000001E-3</v>
      </c>
      <c r="F10" s="9">
        <v>898.77</v>
      </c>
      <c r="G10" s="14">
        <f t="shared" si="0"/>
        <v>5.39262</v>
      </c>
      <c r="H10" s="4"/>
      <c r="I10" s="4"/>
    </row>
    <row r="11" spans="2:9" ht="13.5" customHeight="1" x14ac:dyDescent="0.25">
      <c r="B11" s="39" t="s">
        <v>44</v>
      </c>
      <c r="C11" s="16" t="s">
        <v>43</v>
      </c>
      <c r="D11" s="16" t="s">
        <v>45</v>
      </c>
      <c r="E11" s="9">
        <v>1.2999999999999999E-2</v>
      </c>
      <c r="F11" s="9">
        <v>898.77</v>
      </c>
      <c r="G11" s="14">
        <f t="shared" si="0"/>
        <v>11.684009999999999</v>
      </c>
      <c r="H11" s="4"/>
      <c r="I11" s="4"/>
    </row>
    <row r="12" spans="2:9" ht="17.25" customHeight="1" x14ac:dyDescent="0.25">
      <c r="B12" s="39" t="s">
        <v>47</v>
      </c>
      <c r="C12" s="36" t="s">
        <v>46</v>
      </c>
      <c r="D12" s="41"/>
      <c r="E12" s="9"/>
      <c r="F12" s="9"/>
      <c r="G12" s="14"/>
      <c r="H12" s="4"/>
      <c r="I12" s="4"/>
    </row>
    <row r="13" spans="2:9" ht="26.25" customHeight="1" x14ac:dyDescent="0.25">
      <c r="B13" s="39" t="s">
        <v>48</v>
      </c>
      <c r="C13" s="12" t="s">
        <v>49</v>
      </c>
      <c r="D13" s="42" t="s">
        <v>45</v>
      </c>
      <c r="E13" s="9">
        <v>6.0000000000000001E-3</v>
      </c>
      <c r="F13" s="9">
        <v>898.77</v>
      </c>
      <c r="G13" s="14">
        <f>E13*F13</f>
        <v>5.39262</v>
      </c>
      <c r="H13" s="4"/>
      <c r="I13" s="4"/>
    </row>
    <row r="14" spans="2:9" ht="15.75" customHeight="1" x14ac:dyDescent="0.25">
      <c r="B14" s="39" t="s">
        <v>51</v>
      </c>
      <c r="C14" s="12" t="s">
        <v>50</v>
      </c>
      <c r="D14" s="16" t="s">
        <v>45</v>
      </c>
      <c r="E14" s="9">
        <v>8.0000000000000002E-3</v>
      </c>
      <c r="F14" s="9">
        <v>898.77</v>
      </c>
      <c r="G14" s="14">
        <f>E14*F14</f>
        <v>7.1901599999999997</v>
      </c>
      <c r="H14" s="4"/>
      <c r="I14" s="4"/>
    </row>
    <row r="15" spans="2:9" ht="16.5" customHeight="1" x14ac:dyDescent="0.25">
      <c r="B15" s="39" t="s">
        <v>53</v>
      </c>
      <c r="C15" s="12" t="s">
        <v>52</v>
      </c>
      <c r="D15" s="12" t="s">
        <v>54</v>
      </c>
      <c r="E15" s="9">
        <v>4.0000000000000002E-4</v>
      </c>
      <c r="F15" s="9">
        <v>898.77</v>
      </c>
      <c r="G15" s="14">
        <f>E15*F15</f>
        <v>0.35950799999999999</v>
      </c>
      <c r="H15" s="4"/>
      <c r="I15" s="4"/>
    </row>
    <row r="16" spans="2:9" ht="17.25" customHeight="1" x14ac:dyDescent="0.25">
      <c r="B16" s="39" t="s">
        <v>55</v>
      </c>
      <c r="C16" s="12" t="s">
        <v>56</v>
      </c>
      <c r="D16" s="12" t="s">
        <v>45</v>
      </c>
      <c r="E16" s="9">
        <v>3.0000000000000001E-3</v>
      </c>
      <c r="F16" s="9">
        <v>898.77</v>
      </c>
      <c r="G16" s="14">
        <f>E16*F16</f>
        <v>2.69631</v>
      </c>
      <c r="H16" s="4"/>
      <c r="I16" s="4"/>
    </row>
    <row r="17" spans="2:9" ht="16.5" customHeight="1" x14ac:dyDescent="0.25">
      <c r="B17" s="39" t="s">
        <v>58</v>
      </c>
      <c r="C17" s="37" t="s">
        <v>57</v>
      </c>
      <c r="D17" s="43"/>
      <c r="E17" s="9"/>
      <c r="F17" s="9"/>
      <c r="G17" s="14"/>
      <c r="H17" s="4"/>
      <c r="I17" s="4"/>
    </row>
    <row r="18" spans="2:9" ht="28.5" customHeight="1" x14ac:dyDescent="0.25">
      <c r="B18" s="39" t="s">
        <v>59</v>
      </c>
      <c r="C18" s="12" t="s">
        <v>60</v>
      </c>
      <c r="D18" s="12" t="s">
        <v>45</v>
      </c>
      <c r="E18" s="9">
        <v>2.1999999999999999E-2</v>
      </c>
      <c r="F18" s="9">
        <v>898.77</v>
      </c>
      <c r="G18" s="14">
        <f>E18*F18</f>
        <v>19.772939999999998</v>
      </c>
      <c r="H18" s="4"/>
      <c r="I18" s="4"/>
    </row>
    <row r="19" spans="2:9" ht="42.75" customHeight="1" x14ac:dyDescent="0.25">
      <c r="B19" s="39" t="s">
        <v>62</v>
      </c>
      <c r="C19" s="12" t="s">
        <v>61</v>
      </c>
      <c r="D19" s="12" t="s">
        <v>45</v>
      </c>
      <c r="E19" s="9">
        <v>0.113</v>
      </c>
      <c r="F19" s="9">
        <v>898.77</v>
      </c>
      <c r="G19" s="14">
        <f>E19*F19</f>
        <v>101.56101</v>
      </c>
      <c r="H19" s="4"/>
      <c r="I19" s="4"/>
    </row>
    <row r="20" spans="2:9" ht="24.75" customHeight="1" x14ac:dyDescent="0.25">
      <c r="B20" s="39" t="s">
        <v>63</v>
      </c>
      <c r="C20" s="16" t="s">
        <v>12</v>
      </c>
      <c r="D20" s="12" t="s">
        <v>54</v>
      </c>
      <c r="E20" s="9">
        <v>5.0000000000000001E-3</v>
      </c>
      <c r="F20" s="9">
        <v>898.77</v>
      </c>
      <c r="G20" s="14">
        <f>E20*F20</f>
        <v>4.4938500000000001</v>
      </c>
      <c r="H20" s="4"/>
      <c r="I20" s="4"/>
    </row>
    <row r="21" spans="2:9" ht="27" customHeight="1" x14ac:dyDescent="0.25">
      <c r="C21" s="28" t="s">
        <v>26</v>
      </c>
      <c r="D21" s="45"/>
      <c r="E21" s="45"/>
      <c r="F21" s="45"/>
      <c r="G21" s="45"/>
      <c r="H21" s="24"/>
      <c r="I21" s="24"/>
    </row>
    <row r="22" spans="2:9" ht="14.25" customHeight="1" x14ac:dyDescent="0.25">
      <c r="C22" s="30" t="s">
        <v>25</v>
      </c>
      <c r="D22" s="31"/>
      <c r="E22" s="31"/>
      <c r="F22" s="31"/>
      <c r="G22" s="31"/>
      <c r="H22" s="31"/>
      <c r="I22" s="31"/>
    </row>
    <row r="23" spans="2:9" ht="31.5" hidden="1" customHeight="1" x14ac:dyDescent="0.25">
      <c r="C23" s="30" t="s">
        <v>27</v>
      </c>
      <c r="D23" s="30"/>
      <c r="E23" s="30"/>
      <c r="F23" s="30"/>
      <c r="G23" s="30"/>
      <c r="H23" s="30"/>
      <c r="I23" s="30"/>
    </row>
    <row r="24" spans="2:9" ht="15.75" x14ac:dyDescent="0.25">
      <c r="C24" s="30" t="s">
        <v>65</v>
      </c>
      <c r="D24" s="31"/>
      <c r="E24" s="31"/>
      <c r="F24" s="31"/>
      <c r="G24" s="31"/>
      <c r="H24" s="31"/>
      <c r="I24" s="31"/>
    </row>
  </sheetData>
  <mergeCells count="8">
    <mergeCell ref="B2:G2"/>
    <mergeCell ref="C21:G21"/>
    <mergeCell ref="C22:I22"/>
    <mergeCell ref="C23:I23"/>
    <mergeCell ref="C24:I24"/>
    <mergeCell ref="C7:D7"/>
    <mergeCell ref="C12:D12"/>
    <mergeCell ref="C17:D17"/>
  </mergeCells>
  <pageMargins left="0" right="0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2021-07-08T01:54:58Z</dcterms:modified>
</cp:coreProperties>
</file>